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5375" windowHeight="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<sst xmlns="http://schemas.openxmlformats.org/spreadsheetml/2006/main" count="43" uniqueCount="43">
  <si>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</si>
  <si>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</si>
  <si>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</si>
  <si>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</si>
  <si>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</si>
  <si>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</si>
  <si>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</si>
  <si>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</si>
  <si>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</si>
  <si>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</si>
  <si>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</si>
  <si>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</si>
  <si>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</si>
  <si>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</si>
  <si>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</si>
  <si>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</si>
  <si>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TUS-CPS  (Tobacco Use Supplement to the Current Population Survey)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</si>
  <si>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</si>
  <si>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</si>
  <si>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</si>
  <si>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</si>
  <si>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</si>
  <si>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YTS Current cigarette use: Middle school students</t>
  </si>
  <si>
    <t>YTS Current cigarette use: High school students</t>
  </si>
  <si>
    <t>National Survey on Drug</t>
  </si>
  <si>
    <t>Use and Health</t>
  </si>
  <si>
    <t>2003-2004</t>
  </si>
  <si>
    <t>2004-2005</t>
  </si>
  <si>
    <t>2005-2006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</si>
  <si>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</si>
  <si>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</si>
  <si>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</si>
  <si>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</si>
  <si>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</si>
  <si>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</si>
  <si>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</si>
  <si>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</si>
  <si>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</si>
  <si>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</si>
  <si>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</si>
  <si>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</si>
  <si>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United States</t>
  </si>
  <si>
    <t>National Youth Tobacco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</si>
</sst>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&quot;$&quot;#,##0.00;\(&quot;$&quot;#,##0.00\)"/>
    <numFmt numFmtId="177" formatCode="&quot;$&quot;#,##0.000"/>
    <numFmt numFmtId="178" formatCode="#,##0.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75" zoomScaleNormal="75" zoomScalePageLayoutView="0" workbookViewId="0" topLeftCell="A12">
      <pane xSplit="1" topLeftCell="B1" activePane="topRight" state="frozen"/>
      <selection pane="topLeft" activeCell="A1" sqref="A1"/>
      <selection pane="topRight" activeCell="Q25" sqref="Q25"/>
    </sheetView>
  </sheetViews>
  <sheetFormatPr defaultColWidth="9.140625" defaultRowHeight="12.75"/>
  <cols>
    <col min="1" max="1" width="21.7109375" style="0" customWidth="1"/>
    <col min="15" max="15" width="11.8515625" style="0" customWidth="1"/>
    <col min="16" max="16" width="11.28125" style="0" customWidth="1"/>
    <col min="17" max="17" width="11.00390625" style="0" customWidth="1"/>
  </cols>
  <sheetData>
    <row r="1" ht="18">
      <c r="C1" s="12" t="s">
        <v>41</v>
      </c>
    </row>
    <row r="2" spans="1:19" ht="12.75">
      <c r="A2" s="15" t="s">
        <v>17</v>
      </c>
      <c r="B2" s="14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8" ht="24">
      <c r="A3" s="5" t="s">
        <v>18</v>
      </c>
      <c r="B3" s="7">
        <v>1991</v>
      </c>
      <c r="C3" s="7">
        <v>1992</v>
      </c>
      <c r="D3" s="7">
        <v>1993</v>
      </c>
      <c r="E3" s="7">
        <v>1994</v>
      </c>
      <c r="F3" s="7">
        <v>1995</v>
      </c>
      <c r="G3" s="7">
        <v>1996</v>
      </c>
      <c r="H3" s="7">
        <v>1997</v>
      </c>
      <c r="I3" s="7">
        <v>1998</v>
      </c>
      <c r="J3" s="7">
        <v>1999</v>
      </c>
      <c r="K3" s="7">
        <v>2000</v>
      </c>
      <c r="L3" s="7">
        <v>2001</v>
      </c>
      <c r="M3" s="3">
        <v>2002</v>
      </c>
      <c r="N3" s="3">
        <v>2003</v>
      </c>
      <c r="O3" s="3">
        <v>2004</v>
      </c>
      <c r="P3" s="3">
        <v>2005</v>
      </c>
      <c r="Q3" s="3">
        <v>2006</v>
      </c>
      <c r="R3" s="3">
        <v>2007</v>
      </c>
    </row>
    <row r="4" spans="1:18" ht="24">
      <c r="A4" s="4" t="s">
        <v>19</v>
      </c>
      <c r="B4" s="16">
        <v>27.6</v>
      </c>
      <c r="C4" s="16"/>
      <c r="D4" s="16">
        <v>29.8</v>
      </c>
      <c r="E4" s="16"/>
      <c r="F4" s="16">
        <v>35.4</v>
      </c>
      <c r="G4" s="16"/>
      <c r="H4" s="16">
        <v>37.7</v>
      </c>
      <c r="I4" s="16"/>
      <c r="J4" s="16">
        <v>34.7</v>
      </c>
      <c r="K4" s="16"/>
      <c r="L4" s="16">
        <v>29.2</v>
      </c>
      <c r="M4" s="8"/>
      <c r="N4" s="16">
        <v>21.9</v>
      </c>
      <c r="O4" s="8"/>
      <c r="P4" s="8">
        <v>22.9</v>
      </c>
      <c r="Q4" s="8"/>
      <c r="R4" s="8">
        <v>21.3</v>
      </c>
    </row>
    <row r="5" spans="1:18" ht="24">
      <c r="A5" s="4" t="s">
        <v>20</v>
      </c>
      <c r="B5" s="16">
        <v>27.3</v>
      </c>
      <c r="C5" s="16"/>
      <c r="D5" s="16">
        <v>31.2</v>
      </c>
      <c r="E5" s="16"/>
      <c r="F5" s="16">
        <v>34.3</v>
      </c>
      <c r="G5" s="16"/>
      <c r="H5" s="16">
        <v>34.7</v>
      </c>
      <c r="I5" s="16"/>
      <c r="J5" s="16">
        <v>34.9</v>
      </c>
      <c r="K5" s="16"/>
      <c r="L5" s="16">
        <v>27.7</v>
      </c>
      <c r="M5" s="8"/>
      <c r="N5" s="16">
        <v>21.9</v>
      </c>
      <c r="O5" s="8"/>
      <c r="P5" s="8">
        <v>23</v>
      </c>
      <c r="Q5" s="8"/>
      <c r="R5" s="8">
        <v>18.7</v>
      </c>
    </row>
    <row r="6" spans="1:18" ht="24">
      <c r="A6" s="4" t="s">
        <v>21</v>
      </c>
      <c r="B6" s="16">
        <v>27.5</v>
      </c>
      <c r="C6" s="16"/>
      <c r="D6" s="16">
        <v>30.5</v>
      </c>
      <c r="E6" s="16"/>
      <c r="F6" s="16">
        <v>34.8</v>
      </c>
      <c r="G6" s="16"/>
      <c r="H6" s="16">
        <v>36.4</v>
      </c>
      <c r="I6" s="16"/>
      <c r="J6" s="16">
        <v>34.8</v>
      </c>
      <c r="K6" s="16"/>
      <c r="L6" s="16">
        <v>28.5</v>
      </c>
      <c r="M6" s="8"/>
      <c r="N6" s="16">
        <v>21.8</v>
      </c>
      <c r="O6" s="8"/>
      <c r="P6" s="8">
        <v>23</v>
      </c>
      <c r="Q6" s="8"/>
      <c r="R6" s="8">
        <v>20</v>
      </c>
    </row>
    <row r="7" spans="1:18" ht="12.75">
      <c r="A7" s="13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5.5" customHeight="1">
      <c r="A8" s="5" t="s">
        <v>42</v>
      </c>
      <c r="B8" s="7">
        <v>1991</v>
      </c>
      <c r="C8" s="7">
        <v>1992</v>
      </c>
      <c r="D8" s="7">
        <v>1993</v>
      </c>
      <c r="E8" s="7">
        <v>1994</v>
      </c>
      <c r="F8" s="7">
        <v>1995</v>
      </c>
      <c r="G8" s="7">
        <v>1996</v>
      </c>
      <c r="H8" s="7">
        <v>1997</v>
      </c>
      <c r="I8" s="7">
        <v>1998</v>
      </c>
      <c r="J8" s="7">
        <v>1999</v>
      </c>
      <c r="K8" s="7">
        <v>2000</v>
      </c>
      <c r="L8" s="7">
        <v>2001</v>
      </c>
      <c r="M8" s="3">
        <v>2002</v>
      </c>
      <c r="N8" s="3">
        <v>2003</v>
      </c>
      <c r="O8" s="3">
        <v>2004</v>
      </c>
      <c r="P8" s="3">
        <v>2005</v>
      </c>
      <c r="Q8" s="3">
        <v>2006</v>
      </c>
      <c r="R8" s="3">
        <v>2007</v>
      </c>
    </row>
    <row r="9" spans="1:18" ht="36">
      <c r="A9" s="4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>
        <v>15.1</v>
      </c>
      <c r="L9" s="8"/>
      <c r="M9" s="8">
        <v>13.3</v>
      </c>
      <c r="N9" s="8"/>
      <c r="O9" s="8">
        <v>11.8</v>
      </c>
      <c r="P9" s="8"/>
      <c r="Q9" s="8">
        <v>9.5</v>
      </c>
      <c r="R9" s="8"/>
    </row>
    <row r="10" spans="1:18" ht="36">
      <c r="A10" s="4" t="s">
        <v>23</v>
      </c>
      <c r="B10" s="14"/>
      <c r="C10" s="14"/>
      <c r="D10" s="14"/>
      <c r="E10" s="14"/>
      <c r="F10" s="14"/>
      <c r="G10" s="14"/>
      <c r="H10" s="14"/>
      <c r="I10" s="14"/>
      <c r="J10" s="14"/>
      <c r="K10" s="8">
        <v>34.5</v>
      </c>
      <c r="L10" s="8"/>
      <c r="M10" s="8">
        <v>28.2</v>
      </c>
      <c r="N10" s="8"/>
      <c r="O10" s="8">
        <v>27.4</v>
      </c>
      <c r="P10" s="8"/>
      <c r="Q10" s="8">
        <v>25.6</v>
      </c>
      <c r="R10" s="8"/>
    </row>
    <row r="11" spans="1:18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9"/>
      <c r="N11" s="9"/>
      <c r="O11" s="9"/>
      <c r="P11" s="9"/>
      <c r="Q11" s="9"/>
      <c r="R11" s="3"/>
    </row>
    <row r="12" spans="1:18" ht="25.5" customHeight="1">
      <c r="A12" s="5" t="s">
        <v>24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"/>
    </row>
    <row r="13" spans="1:17" ht="12.75">
      <c r="A13" s="15" t="s">
        <v>25</v>
      </c>
      <c r="B13" s="7">
        <v>1991</v>
      </c>
      <c r="C13" s="7">
        <v>1992</v>
      </c>
      <c r="D13" s="7">
        <v>1993</v>
      </c>
      <c r="E13" s="7">
        <v>1994</v>
      </c>
      <c r="F13" s="7">
        <v>1995</v>
      </c>
      <c r="G13" s="7">
        <v>1996</v>
      </c>
      <c r="H13" s="7">
        <v>1997</v>
      </c>
      <c r="I13" s="7">
        <v>1998</v>
      </c>
      <c r="J13" s="7">
        <v>1999</v>
      </c>
      <c r="K13" s="7">
        <v>2000</v>
      </c>
      <c r="L13" s="7">
        <v>2001</v>
      </c>
      <c r="M13" s="7">
        <v>2002</v>
      </c>
      <c r="N13" s="3">
        <v>2003</v>
      </c>
      <c r="O13" s="3" t="s">
        <v>26</v>
      </c>
      <c r="P13" s="3" t="s">
        <v>27</v>
      </c>
      <c r="Q13" s="3" t="s">
        <v>28</v>
      </c>
    </row>
    <row r="14" spans="1:17" ht="36">
      <c r="A14" s="4" t="s">
        <v>29</v>
      </c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3">
        <v>12.57</v>
      </c>
      <c r="N14" s="23"/>
      <c r="O14" s="8">
        <v>12.03</v>
      </c>
      <c r="P14" s="8">
        <v>11.33</v>
      </c>
      <c r="Q14" s="8">
        <v>10.58</v>
      </c>
    </row>
    <row r="15" spans="1:17" ht="36">
      <c r="A15" s="4" t="s">
        <v>30</v>
      </c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6"/>
      <c r="M15" s="23">
        <v>40.5</v>
      </c>
      <c r="N15" s="23"/>
      <c r="O15" s="8">
        <v>39.88</v>
      </c>
      <c r="P15" s="8">
        <v>39.27</v>
      </c>
      <c r="Q15" s="8">
        <v>38.71</v>
      </c>
    </row>
    <row r="16" spans="1:17" ht="36">
      <c r="A16" s="4" t="s">
        <v>31</v>
      </c>
      <c r="B16" s="16"/>
      <c r="C16" s="14"/>
      <c r="D16" s="14"/>
      <c r="E16" s="14"/>
      <c r="F16" s="14"/>
      <c r="G16" s="14"/>
      <c r="H16" s="14"/>
      <c r="I16" s="14"/>
      <c r="J16" s="14"/>
      <c r="K16" s="14"/>
      <c r="L16" s="16"/>
      <c r="M16" s="23">
        <v>24.95</v>
      </c>
      <c r="N16" s="23"/>
      <c r="O16" s="8">
        <v>24.39</v>
      </c>
      <c r="P16" s="8">
        <v>24.23</v>
      </c>
      <c r="Q16" s="8">
        <v>24.51</v>
      </c>
    </row>
    <row r="17" spans="1:17" ht="24">
      <c r="A17" s="4" t="s">
        <v>32</v>
      </c>
      <c r="B17" s="1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3">
        <v>25.71</v>
      </c>
      <c r="N17" s="23"/>
      <c r="O17" s="8">
        <v>25.16</v>
      </c>
      <c r="P17" s="8">
        <v>24.9</v>
      </c>
      <c r="Q17" s="8">
        <v>24.96</v>
      </c>
    </row>
    <row r="18" spans="1:17" ht="36">
      <c r="A18" s="4" t="s">
        <v>33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8">
        <v>14.83</v>
      </c>
      <c r="N18" s="18"/>
      <c r="O18" s="8">
        <v>14.43</v>
      </c>
      <c r="P18" s="8">
        <v>13.76</v>
      </c>
      <c r="Q18" s="8">
        <v>13</v>
      </c>
    </row>
    <row r="19" spans="1:17" ht="36">
      <c r="A19" s="4" t="s">
        <v>34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8"/>
      <c r="M19" s="18">
        <v>45.02</v>
      </c>
      <c r="N19" s="18"/>
      <c r="O19" s="8">
        <v>44.68</v>
      </c>
      <c r="P19" s="8">
        <v>44.44</v>
      </c>
      <c r="Q19" s="8">
        <v>44.1</v>
      </c>
    </row>
    <row r="20" spans="1:17" ht="36">
      <c r="A20" s="4" t="s">
        <v>35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8"/>
      <c r="M20" s="18">
        <v>29.59</v>
      </c>
      <c r="N20" s="18"/>
      <c r="O20" s="8">
        <v>28.9</v>
      </c>
      <c r="P20" s="8">
        <v>28.79</v>
      </c>
      <c r="Q20" s="8">
        <v>29.21</v>
      </c>
    </row>
    <row r="21" spans="1:17" ht="24">
      <c r="A21" s="4" t="s">
        <v>36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18">
        <v>30.09</v>
      </c>
      <c r="N21" s="18"/>
      <c r="O21" s="8">
        <v>29.49</v>
      </c>
      <c r="P21" s="8">
        <v>29.31</v>
      </c>
      <c r="Q21" s="8">
        <v>29.51</v>
      </c>
    </row>
    <row r="22" spans="1:17" ht="48">
      <c r="A22" s="17" t="s">
        <v>37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8"/>
      <c r="M22" s="18">
        <v>63.67</v>
      </c>
      <c r="N22" s="18"/>
      <c r="O22" s="8">
        <v>65.87</v>
      </c>
      <c r="P22" s="8">
        <v>67.94</v>
      </c>
      <c r="Q22" s="8">
        <v>68.52</v>
      </c>
    </row>
    <row r="23" spans="1:17" ht="48">
      <c r="A23" s="17" t="s">
        <v>38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8"/>
      <c r="M23" s="18">
        <v>65.46</v>
      </c>
      <c r="N23" s="18"/>
      <c r="O23" s="8">
        <v>67.81</v>
      </c>
      <c r="P23" s="8">
        <v>69.82</v>
      </c>
      <c r="Q23" s="8">
        <v>70.22</v>
      </c>
    </row>
    <row r="24" spans="1:17" ht="48">
      <c r="A24" s="17" t="s">
        <v>39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8"/>
      <c r="M24" s="18">
        <v>73.33</v>
      </c>
      <c r="N24" s="18"/>
      <c r="O24" s="8">
        <v>74.67</v>
      </c>
      <c r="P24" s="8">
        <v>76.02</v>
      </c>
      <c r="Q24" s="8">
        <v>75.59</v>
      </c>
    </row>
    <row r="25" spans="1:17" ht="48">
      <c r="A25" s="17" t="s">
        <v>40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8">
        <v>71.27</v>
      </c>
      <c r="N25" s="18"/>
      <c r="O25" s="8">
        <v>72.83</v>
      </c>
      <c r="P25" s="8">
        <v>74.35</v>
      </c>
      <c r="Q25" s="8">
        <v>74.14</v>
      </c>
    </row>
    <row r="26" spans="1:17" ht="12.75">
      <c r="A26" s="1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8" ht="49.5" customHeight="1" thickBot="1">
      <c r="A27" s="5" t="s">
        <v>16</v>
      </c>
      <c r="B27" s="10">
        <v>1991</v>
      </c>
      <c r="C27" s="11">
        <v>1992</v>
      </c>
      <c r="D27" s="11">
        <v>1993</v>
      </c>
      <c r="E27" s="3">
        <v>1994</v>
      </c>
      <c r="F27" s="11">
        <v>1995</v>
      </c>
      <c r="G27" s="11">
        <v>1996</v>
      </c>
      <c r="H27" s="3">
        <v>1997</v>
      </c>
      <c r="I27" s="11">
        <v>1998</v>
      </c>
      <c r="J27" s="11">
        <v>1999</v>
      </c>
      <c r="K27" s="3">
        <v>2000</v>
      </c>
      <c r="L27" s="11">
        <v>2001</v>
      </c>
      <c r="M27" s="11">
        <v>2002</v>
      </c>
      <c r="N27" s="3">
        <v>2003</v>
      </c>
      <c r="O27" s="3">
        <v>2004</v>
      </c>
      <c r="P27" s="3">
        <v>2005</v>
      </c>
      <c r="Q27" s="11">
        <v>2006</v>
      </c>
      <c r="R27" s="11">
        <v>2007</v>
      </c>
    </row>
    <row r="28" spans="1:18" ht="36.75" thickTop="1">
      <c r="A28" s="4" t="s">
        <v>0</v>
      </c>
      <c r="B28" s="8"/>
      <c r="C28" s="21">
        <v>24.5</v>
      </c>
      <c r="D28" s="22"/>
      <c r="E28" s="8"/>
      <c r="F28" s="21">
        <v>23.5</v>
      </c>
      <c r="G28" s="22"/>
      <c r="H28" s="8"/>
      <c r="I28" s="21">
        <v>22.1</v>
      </c>
      <c r="J28" s="22"/>
      <c r="K28" s="8"/>
      <c r="L28" s="21">
        <v>21</v>
      </c>
      <c r="M28" s="22"/>
      <c r="N28" s="8">
        <v>18.9</v>
      </c>
      <c r="O28" s="8"/>
      <c r="P28" s="8"/>
      <c r="Q28" s="21">
        <v>18.486</v>
      </c>
      <c r="R28" s="22"/>
    </row>
    <row r="29" spans="1:18" ht="36">
      <c r="A29" s="4" t="s">
        <v>1</v>
      </c>
      <c r="B29" s="8"/>
      <c r="C29" s="19">
        <v>26.4</v>
      </c>
      <c r="D29" s="20"/>
      <c r="E29" s="8"/>
      <c r="F29" s="19">
        <v>25.4</v>
      </c>
      <c r="G29" s="20"/>
      <c r="H29" s="8"/>
      <c r="I29" s="19">
        <v>25.3</v>
      </c>
      <c r="J29" s="20"/>
      <c r="K29" s="8"/>
      <c r="L29" s="19">
        <v>25</v>
      </c>
      <c r="M29" s="20"/>
      <c r="N29" s="8">
        <v>22.4</v>
      </c>
      <c r="O29" s="8"/>
      <c r="P29" s="8"/>
      <c r="Q29" s="19">
        <v>21.808</v>
      </c>
      <c r="R29" s="20"/>
    </row>
    <row r="30" spans="1:18" ht="36">
      <c r="A30" s="4" t="s">
        <v>2</v>
      </c>
      <c r="B30" s="8"/>
      <c r="C30" s="19">
        <v>23.8</v>
      </c>
      <c r="D30" s="20"/>
      <c r="E30" s="8"/>
      <c r="F30" s="19">
        <v>23</v>
      </c>
      <c r="G30" s="20"/>
      <c r="H30" s="8"/>
      <c r="I30" s="19">
        <v>21.2</v>
      </c>
      <c r="J30" s="20"/>
      <c r="K30" s="8"/>
      <c r="L30" s="19">
        <v>19.9</v>
      </c>
      <c r="M30" s="20"/>
      <c r="N30" s="8">
        <v>17.9</v>
      </c>
      <c r="O30" s="8"/>
      <c r="P30" s="8"/>
      <c r="Q30" s="19">
        <v>17.551</v>
      </c>
      <c r="R30" s="20"/>
    </row>
    <row r="31" spans="1:18" ht="36">
      <c r="A31" s="4" t="s">
        <v>3</v>
      </c>
      <c r="B31" s="8"/>
      <c r="C31" s="19">
        <v>49</v>
      </c>
      <c r="D31" s="20"/>
      <c r="E31" s="8"/>
      <c r="F31" s="19">
        <v>49.2</v>
      </c>
      <c r="G31" s="20"/>
      <c r="H31" s="8"/>
      <c r="I31" s="19">
        <v>50.6</v>
      </c>
      <c r="J31" s="20"/>
      <c r="K31" s="8"/>
      <c r="L31" s="19">
        <v>50.7</v>
      </c>
      <c r="M31" s="20"/>
      <c r="N31" s="8">
        <v>51.5</v>
      </c>
      <c r="O31" s="8"/>
      <c r="P31" s="8"/>
      <c r="Q31" s="19">
        <v>52.011</v>
      </c>
      <c r="R31" s="20"/>
    </row>
    <row r="32" spans="1:18" ht="36">
      <c r="A32" s="4" t="s">
        <v>4</v>
      </c>
      <c r="B32" s="8"/>
      <c r="C32" s="19">
        <v>25.7</v>
      </c>
      <c r="D32" s="20"/>
      <c r="E32" s="8"/>
      <c r="F32" s="19">
        <v>25.7</v>
      </c>
      <c r="G32" s="20"/>
      <c r="H32" s="8"/>
      <c r="I32" s="19">
        <v>27.8</v>
      </c>
      <c r="J32" s="20"/>
      <c r="K32" s="8"/>
      <c r="L32" s="19">
        <v>26.8</v>
      </c>
      <c r="M32" s="20"/>
      <c r="N32" s="8">
        <v>26.8</v>
      </c>
      <c r="O32" s="8"/>
      <c r="P32" s="8"/>
      <c r="Q32" s="19">
        <v>28.411</v>
      </c>
      <c r="R32" s="20"/>
    </row>
    <row r="33" spans="1:18" ht="36">
      <c r="A33" s="4" t="s">
        <v>5</v>
      </c>
      <c r="B33" s="8"/>
      <c r="C33" s="19">
        <v>54.1</v>
      </c>
      <c r="D33" s="20"/>
      <c r="E33" s="8"/>
      <c r="F33" s="19">
        <v>53.8</v>
      </c>
      <c r="G33" s="20"/>
      <c r="H33" s="8"/>
      <c r="I33" s="19">
        <v>55.3</v>
      </c>
      <c r="J33" s="20"/>
      <c r="K33" s="8"/>
      <c r="L33" s="19">
        <v>55.7</v>
      </c>
      <c r="M33" s="20"/>
      <c r="N33" s="8">
        <v>56.6</v>
      </c>
      <c r="O33" s="8"/>
      <c r="P33" s="8"/>
      <c r="Q33" s="19">
        <v>56.975</v>
      </c>
      <c r="R33" s="20"/>
    </row>
    <row r="34" spans="1:18" ht="36">
      <c r="A34" s="4" t="s">
        <v>6</v>
      </c>
      <c r="B34" s="8"/>
      <c r="C34" s="19">
        <v>11</v>
      </c>
      <c r="D34" s="20"/>
      <c r="E34" s="8"/>
      <c r="F34" s="19">
        <v>16.8</v>
      </c>
      <c r="G34" s="20"/>
      <c r="H34" s="8"/>
      <c r="I34" s="19">
        <v>21.9</v>
      </c>
      <c r="J34" s="20"/>
      <c r="K34" s="8"/>
      <c r="L34" s="19">
        <v>27.5</v>
      </c>
      <c r="M34" s="20"/>
      <c r="N34" s="8">
        <v>34.4</v>
      </c>
      <c r="O34" s="8"/>
      <c r="P34" s="8"/>
      <c r="Q34" s="19">
        <v>41.286</v>
      </c>
      <c r="R34" s="20"/>
    </row>
    <row r="35" spans="1:18" ht="36">
      <c r="A35" s="4" t="s">
        <v>7</v>
      </c>
      <c r="B35" s="8"/>
      <c r="C35" s="19">
        <v>53.5</v>
      </c>
      <c r="D35" s="20"/>
      <c r="E35" s="8"/>
      <c r="F35" s="19">
        <v>64.5</v>
      </c>
      <c r="G35" s="20"/>
      <c r="H35" s="8"/>
      <c r="I35" s="19">
        <v>72.2</v>
      </c>
      <c r="J35" s="20"/>
      <c r="K35" s="8"/>
      <c r="L35" s="19">
        <v>77.8</v>
      </c>
      <c r="M35" s="20"/>
      <c r="N35" s="8">
        <v>83.2</v>
      </c>
      <c r="O35" s="8"/>
      <c r="P35" s="8"/>
      <c r="Q35" s="19">
        <v>87.585</v>
      </c>
      <c r="R35" s="20"/>
    </row>
    <row r="36" spans="1:18" ht="48">
      <c r="A36" s="4" t="s">
        <v>8</v>
      </c>
      <c r="B36" s="8"/>
      <c r="C36" s="19">
        <v>36.5</v>
      </c>
      <c r="D36" s="20"/>
      <c r="E36" s="8"/>
      <c r="F36" s="19">
        <v>53.3</v>
      </c>
      <c r="G36" s="20"/>
      <c r="H36" s="8"/>
      <c r="I36" s="19">
        <v>58.8</v>
      </c>
      <c r="J36" s="20"/>
      <c r="K36" s="8"/>
      <c r="L36" s="19">
        <v>60.7</v>
      </c>
      <c r="M36" s="20"/>
      <c r="N36" s="8">
        <v>67.1</v>
      </c>
      <c r="O36" s="8"/>
      <c r="P36" s="8"/>
      <c r="Q36" s="19">
        <v>65.384</v>
      </c>
      <c r="R36" s="20"/>
    </row>
    <row r="37" spans="1:18" ht="60">
      <c r="A37" s="4" t="s">
        <v>9</v>
      </c>
      <c r="B37" s="8"/>
      <c r="C37" s="19">
        <v>49.3</v>
      </c>
      <c r="D37" s="20"/>
      <c r="E37" s="8"/>
      <c r="F37" s="19">
        <v>66.5</v>
      </c>
      <c r="G37" s="20"/>
      <c r="H37" s="8"/>
      <c r="I37" s="19">
        <v>71.9</v>
      </c>
      <c r="J37" s="20"/>
      <c r="K37" s="8"/>
      <c r="L37" s="19">
        <v>73.3</v>
      </c>
      <c r="M37" s="20"/>
      <c r="N37" s="8">
        <v>79</v>
      </c>
      <c r="O37" s="8"/>
      <c r="P37" s="8"/>
      <c r="Q37" s="19">
        <v>77.173</v>
      </c>
      <c r="R37" s="20"/>
    </row>
    <row r="38" spans="1:18" ht="72">
      <c r="A38" s="4" t="s">
        <v>10</v>
      </c>
      <c r="B38" s="8"/>
      <c r="C38" s="19">
        <v>50.1</v>
      </c>
      <c r="D38" s="20"/>
      <c r="E38" s="8"/>
      <c r="F38" s="19">
        <v>53.8</v>
      </c>
      <c r="G38" s="20"/>
      <c r="H38" s="8"/>
      <c r="I38" s="19">
        <v>59.3</v>
      </c>
      <c r="J38" s="20"/>
      <c r="K38" s="8"/>
      <c r="L38" s="19">
        <v>61.4</v>
      </c>
      <c r="M38" s="20"/>
      <c r="N38" s="8"/>
      <c r="O38" s="8"/>
      <c r="P38" s="8"/>
      <c r="Q38" s="19">
        <v>65.118</v>
      </c>
      <c r="R38" s="20"/>
    </row>
    <row r="39" spans="1:18" ht="72">
      <c r="A39" s="4" t="s">
        <v>11</v>
      </c>
      <c r="B39" s="8"/>
      <c r="C39" s="19">
        <v>43.4</v>
      </c>
      <c r="D39" s="20"/>
      <c r="E39" s="8"/>
      <c r="F39" s="19">
        <v>46.1</v>
      </c>
      <c r="G39" s="20"/>
      <c r="H39" s="8"/>
      <c r="I39" s="19">
        <v>52.1</v>
      </c>
      <c r="J39" s="20"/>
      <c r="K39" s="8"/>
      <c r="L39" s="19">
        <v>54.1</v>
      </c>
      <c r="M39" s="20"/>
      <c r="N39" s="8"/>
      <c r="O39" s="8"/>
      <c r="P39" s="8"/>
      <c r="Q39" s="19">
        <v>56.907</v>
      </c>
      <c r="R39" s="20"/>
    </row>
    <row r="40" spans="1:18" ht="72">
      <c r="A40" s="4" t="s">
        <v>12</v>
      </c>
      <c r="B40" s="8"/>
      <c r="C40" s="19">
        <v>52.3</v>
      </c>
      <c r="D40" s="20"/>
      <c r="E40" s="8"/>
      <c r="F40" s="19">
        <v>56.1</v>
      </c>
      <c r="G40" s="20"/>
      <c r="H40" s="8"/>
      <c r="I40" s="19">
        <v>61.4</v>
      </c>
      <c r="J40" s="20"/>
      <c r="K40" s="8"/>
      <c r="L40" s="19">
        <v>63.7</v>
      </c>
      <c r="M40" s="20"/>
      <c r="N40" s="8"/>
      <c r="O40" s="8"/>
      <c r="P40" s="8"/>
      <c r="Q40" s="19">
        <v>67.516</v>
      </c>
      <c r="R40" s="20"/>
    </row>
    <row r="41" spans="1:18" ht="72">
      <c r="A41" s="4" t="s">
        <v>13</v>
      </c>
      <c r="B41" s="8"/>
      <c r="C41" s="19">
        <v>20.7</v>
      </c>
      <c r="D41" s="20"/>
      <c r="E41" s="8"/>
      <c r="F41" s="19">
        <v>24.6</v>
      </c>
      <c r="G41" s="20"/>
      <c r="H41" s="8"/>
      <c r="I41" s="19">
        <v>29.5</v>
      </c>
      <c r="J41" s="20"/>
      <c r="K41" s="8"/>
      <c r="L41" s="19">
        <v>32.7</v>
      </c>
      <c r="M41" s="20"/>
      <c r="N41" s="8"/>
      <c r="O41" s="8"/>
      <c r="P41" s="8"/>
      <c r="Q41" s="19">
        <v>34.94</v>
      </c>
      <c r="R41" s="20"/>
    </row>
    <row r="42" spans="1:18" ht="72">
      <c r="A42" s="4" t="s">
        <v>14</v>
      </c>
      <c r="B42" s="8"/>
      <c r="C42" s="19">
        <v>22.3</v>
      </c>
      <c r="D42" s="20"/>
      <c r="E42" s="8"/>
      <c r="F42" s="19">
        <v>25.1</v>
      </c>
      <c r="G42" s="20"/>
      <c r="H42" s="8"/>
      <c r="I42" s="19">
        <v>31.1</v>
      </c>
      <c r="J42" s="20"/>
      <c r="K42" s="8"/>
      <c r="L42" s="19">
        <v>33.6</v>
      </c>
      <c r="M42" s="20"/>
      <c r="N42" s="8"/>
      <c r="O42" s="8"/>
      <c r="P42" s="8"/>
      <c r="Q42" s="19">
        <v>39.082</v>
      </c>
      <c r="R42" s="20"/>
    </row>
    <row r="43" spans="1:18" ht="72">
      <c r="A43" s="4" t="s">
        <v>15</v>
      </c>
      <c r="B43" s="8"/>
      <c r="C43" s="19">
        <v>20.2</v>
      </c>
      <c r="D43" s="20"/>
      <c r="E43" s="8"/>
      <c r="F43" s="19">
        <v>24.4</v>
      </c>
      <c r="G43" s="20"/>
      <c r="H43" s="8"/>
      <c r="I43" s="19">
        <v>28.9</v>
      </c>
      <c r="J43" s="20"/>
      <c r="K43" s="8"/>
      <c r="L43" s="19">
        <v>32.4</v>
      </c>
      <c r="M43" s="20"/>
      <c r="N43" s="8"/>
      <c r="O43" s="8"/>
      <c r="P43" s="8"/>
      <c r="Q43" s="19">
        <v>33.55</v>
      </c>
      <c r="R43" s="20"/>
    </row>
    <row r="47" spans="3:12" ht="12.75">
      <c r="C47" s="6"/>
      <c r="D47" s="6"/>
      <c r="E47" s="6"/>
      <c r="F47" s="6"/>
      <c r="G47" s="6"/>
      <c r="H47" s="6"/>
      <c r="I47" s="6"/>
      <c r="J47" s="6"/>
      <c r="K47" s="6"/>
      <c r="L47" s="6"/>
    </row>
  </sheetData>
  <sheetProtection/>
  <mergeCells count="92"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Q40:R40"/>
    <mergeCell ref="Q41:R41"/>
    <mergeCell ref="Q42:R42"/>
    <mergeCell ref="Q43:R43"/>
    <mergeCell ref="Q36:R36"/>
    <mergeCell ref="Q37:R37"/>
    <mergeCell ref="Q38:R38"/>
    <mergeCell ref="Q39:R39"/>
    <mergeCell ref="Q34:R34"/>
    <mergeCell ref="Q35:R35"/>
    <mergeCell ref="Q28:R28"/>
    <mergeCell ref="Q29:R29"/>
    <mergeCell ref="Q30:R30"/>
    <mergeCell ref="Q31:R31"/>
    <mergeCell ref="Q32:R32"/>
    <mergeCell ref="Q33:R33"/>
    <mergeCell ref="C43:D43"/>
    <mergeCell ref="F43:G43"/>
    <mergeCell ref="I43:J43"/>
    <mergeCell ref="L43:M43"/>
    <mergeCell ref="C42:D42"/>
    <mergeCell ref="F42:G42"/>
    <mergeCell ref="I42:J42"/>
    <mergeCell ref="L42:M42"/>
    <mergeCell ref="C41:D41"/>
    <mergeCell ref="F41:G41"/>
    <mergeCell ref="I41:J41"/>
    <mergeCell ref="L41:M41"/>
    <mergeCell ref="C40:D40"/>
    <mergeCell ref="F40:G40"/>
    <mergeCell ref="I40:J40"/>
    <mergeCell ref="L40:M40"/>
    <mergeCell ref="C39:D39"/>
    <mergeCell ref="F39:G39"/>
    <mergeCell ref="I39:J39"/>
    <mergeCell ref="L39:M39"/>
    <mergeCell ref="C38:D38"/>
    <mergeCell ref="F38:G38"/>
    <mergeCell ref="I38:J38"/>
    <mergeCell ref="L38:M38"/>
    <mergeCell ref="C37:D37"/>
    <mergeCell ref="F37:G37"/>
    <mergeCell ref="I37:J37"/>
    <mergeCell ref="L37:M37"/>
    <mergeCell ref="C36:D36"/>
    <mergeCell ref="F36:G36"/>
    <mergeCell ref="I36:J36"/>
    <mergeCell ref="L36:M36"/>
    <mergeCell ref="C35:D35"/>
    <mergeCell ref="F35:G35"/>
    <mergeCell ref="I35:J35"/>
    <mergeCell ref="L35:M35"/>
    <mergeCell ref="C34:D34"/>
    <mergeCell ref="F34:G34"/>
    <mergeCell ref="I34:J34"/>
    <mergeCell ref="L34:M34"/>
    <mergeCell ref="C33:D33"/>
    <mergeCell ref="F33:G33"/>
    <mergeCell ref="I33:J33"/>
    <mergeCell ref="L33:M33"/>
    <mergeCell ref="C32:D32"/>
    <mergeCell ref="F32:G32"/>
    <mergeCell ref="I32:J32"/>
    <mergeCell ref="L32:M32"/>
    <mergeCell ref="C31:D31"/>
    <mergeCell ref="F31:G31"/>
    <mergeCell ref="I31:J31"/>
    <mergeCell ref="L31:M31"/>
    <mergeCell ref="C30:D30"/>
    <mergeCell ref="F30:G30"/>
    <mergeCell ref="I30:J30"/>
    <mergeCell ref="L30:M30"/>
    <mergeCell ref="M20:N20"/>
    <mergeCell ref="C29:D29"/>
    <mergeCell ref="F29:G29"/>
    <mergeCell ref="I29:J29"/>
    <mergeCell ref="L29:M29"/>
    <mergeCell ref="C28:D28"/>
    <mergeCell ref="F28:G28"/>
    <mergeCell ref="I28:J28"/>
    <mergeCell ref="L28:M28"/>
    <mergeCell ref="M21:N2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1">
        <v>19.67</v>
      </c>
      <c r="C1" s="2">
        <f>A1+B1</f>
        <v>37.67</v>
      </c>
      <c r="D1">
        <v>0.6736250838363514</v>
      </c>
      <c r="E1" s="2">
        <f>C1/D1</f>
        <v>55.921314250155575</v>
      </c>
      <c r="G1">
        <v>0.3104531367786247</v>
      </c>
      <c r="H1" s="2">
        <f>G1*100</f>
        <v>31.045313677862467</v>
      </c>
    </row>
    <row r="2" spans="1:8" ht="12.75">
      <c r="A2">
        <v>20</v>
      </c>
      <c r="B2" s="1">
        <v>20</v>
      </c>
      <c r="C2" s="2">
        <f aca="true" t="shared" si="0" ref="C2:C14">A2+B2</f>
        <v>40</v>
      </c>
      <c r="D2">
        <v>0.6952129443326627</v>
      </c>
      <c r="E2" s="2">
        <f aca="true" t="shared" si="1" ref="E2:E14">C2/D2</f>
        <v>57.536328007235454</v>
      </c>
      <c r="G2">
        <v>0.3072983354673496</v>
      </c>
      <c r="H2" s="2">
        <f aca="true" t="shared" si="2" ref="H2:H14">G2*100</f>
        <v>30.72983354673496</v>
      </c>
    </row>
    <row r="3" spans="1:8" ht="12.75">
      <c r="A3">
        <v>22</v>
      </c>
      <c r="B3" s="1">
        <v>20</v>
      </c>
      <c r="C3" s="2">
        <f t="shared" si="0"/>
        <v>42</v>
      </c>
      <c r="D3">
        <v>0.7169265593561369</v>
      </c>
      <c r="E3" s="2">
        <f t="shared" si="1"/>
        <v>58.58340641992632</v>
      </c>
      <c r="G3">
        <v>0.3147612156295225</v>
      </c>
      <c r="H3" s="2">
        <f t="shared" si="2"/>
        <v>31.476121562952248</v>
      </c>
    </row>
    <row r="4" spans="1:8" ht="12.75">
      <c r="A4">
        <v>24</v>
      </c>
      <c r="B4" s="1">
        <v>20</v>
      </c>
      <c r="C4" s="2">
        <f t="shared" si="0"/>
        <v>44</v>
      </c>
      <c r="D4">
        <v>0.7354963112005365</v>
      </c>
      <c r="E4" s="2">
        <f t="shared" si="1"/>
        <v>59.82354952695771</v>
      </c>
      <c r="G4">
        <v>0.34495975469528556</v>
      </c>
      <c r="H4" s="2">
        <f t="shared" si="2"/>
        <v>34.49597546952855</v>
      </c>
    </row>
    <row r="5" spans="1:8" ht="12.75">
      <c r="A5">
        <v>24</v>
      </c>
      <c r="B5" s="1">
        <v>20</v>
      </c>
      <c r="C5" s="2">
        <f t="shared" si="0"/>
        <v>44</v>
      </c>
      <c r="D5">
        <v>0.7565811535881958</v>
      </c>
      <c r="E5" s="2">
        <f t="shared" si="1"/>
        <v>58.15635215247383</v>
      </c>
      <c r="G5">
        <v>0.33222591362126247</v>
      </c>
      <c r="H5" s="2">
        <f t="shared" si="2"/>
        <v>33.222591362126245</v>
      </c>
    </row>
    <row r="6" spans="1:8" ht="12.75">
      <c r="A6">
        <v>24</v>
      </c>
      <c r="B6" s="1">
        <v>20</v>
      </c>
      <c r="C6" s="2">
        <f t="shared" si="0"/>
        <v>44</v>
      </c>
      <c r="D6">
        <v>0.7771629778672032</v>
      </c>
      <c r="E6" s="2">
        <f t="shared" si="1"/>
        <v>56.61618122977346</v>
      </c>
      <c r="G6">
        <v>0.32321781289279944</v>
      </c>
      <c r="H6" s="2">
        <f t="shared" si="2"/>
        <v>32.32178128927995</v>
      </c>
    </row>
    <row r="7" spans="1:8" ht="12.75">
      <c r="A7">
        <v>24</v>
      </c>
      <c r="B7" s="1">
        <v>20</v>
      </c>
      <c r="C7" s="2">
        <f t="shared" si="0"/>
        <v>44</v>
      </c>
      <c r="D7">
        <v>0.7993376928236083</v>
      </c>
      <c r="E7" s="2">
        <f t="shared" si="1"/>
        <v>55.04557134616393</v>
      </c>
      <c r="G7">
        <v>0.31446540880503143</v>
      </c>
      <c r="H7" s="2">
        <f t="shared" si="2"/>
        <v>31.446540880503143</v>
      </c>
    </row>
    <row r="8" spans="1:8" ht="12.75">
      <c r="A8">
        <v>24</v>
      </c>
      <c r="B8" s="1">
        <v>20</v>
      </c>
      <c r="C8" s="2">
        <f t="shared" si="0"/>
        <v>44</v>
      </c>
      <c r="D8">
        <v>0.8135898725687458</v>
      </c>
      <c r="E8" s="2">
        <f t="shared" si="1"/>
        <v>54.081302488536245</v>
      </c>
      <c r="G8">
        <v>0.2997002997002997</v>
      </c>
      <c r="H8" s="2">
        <f t="shared" si="2"/>
        <v>29.97002997002997</v>
      </c>
    </row>
    <row r="9" spans="1:8" ht="12.75">
      <c r="A9">
        <v>24</v>
      </c>
      <c r="B9" s="1">
        <v>20</v>
      </c>
      <c r="C9" s="2">
        <f t="shared" si="0"/>
        <v>44</v>
      </c>
      <c r="D9">
        <v>0.8276743796109992</v>
      </c>
      <c r="E9" s="2">
        <f t="shared" si="1"/>
        <v>53.16100278551533</v>
      </c>
      <c r="G9">
        <v>0.25270251298610136</v>
      </c>
      <c r="H9" s="2">
        <f t="shared" si="2"/>
        <v>25.270251298610134</v>
      </c>
    </row>
    <row r="10" spans="1:8" ht="12.75">
      <c r="A10">
        <v>29</v>
      </c>
      <c r="B10" s="1">
        <v>20</v>
      </c>
      <c r="C10" s="2">
        <f t="shared" si="0"/>
        <v>49</v>
      </c>
      <c r="D10">
        <v>0.8515677397719651</v>
      </c>
      <c r="E10" s="2">
        <f t="shared" si="1"/>
        <v>57.54093034703421</v>
      </c>
      <c r="G10">
        <v>0.22234891676168758</v>
      </c>
      <c r="H10" s="2">
        <f t="shared" si="2"/>
        <v>22.234891676168758</v>
      </c>
    </row>
    <row r="11" spans="1:8" ht="12.75">
      <c r="A11">
        <v>34</v>
      </c>
      <c r="B11" s="1">
        <v>24</v>
      </c>
      <c r="C11" s="2">
        <f t="shared" si="0"/>
        <v>58</v>
      </c>
      <c r="D11">
        <v>0.880742790073776</v>
      </c>
      <c r="E11" s="2">
        <f t="shared" si="1"/>
        <v>65.85350530674408</v>
      </c>
      <c r="G11">
        <v>0.2286834367853643</v>
      </c>
      <c r="H11" s="2">
        <f t="shared" si="2"/>
        <v>22.86834367853643</v>
      </c>
    </row>
    <row r="12" spans="1:8" ht="12.75">
      <c r="A12">
        <v>34</v>
      </c>
      <c r="B12" s="1">
        <v>24</v>
      </c>
      <c r="C12" s="2">
        <f t="shared" si="0"/>
        <v>58</v>
      </c>
      <c r="D12">
        <v>0.8963363514419853</v>
      </c>
      <c r="E12" s="2">
        <f t="shared" si="1"/>
        <v>64.70785203198803</v>
      </c>
      <c r="G12">
        <v>0.21640560593569663</v>
      </c>
      <c r="H12" s="2">
        <f t="shared" si="2"/>
        <v>21.640560593569663</v>
      </c>
    </row>
    <row r="13" spans="1:8" ht="12.75">
      <c r="A13">
        <v>37.5</v>
      </c>
      <c r="B13" s="1">
        <v>35</v>
      </c>
      <c r="C13" s="2">
        <f t="shared" si="0"/>
        <v>72.5</v>
      </c>
      <c r="D13">
        <v>0.9160378940308518</v>
      </c>
      <c r="E13" s="2">
        <f t="shared" si="1"/>
        <v>79.1451974557269</v>
      </c>
      <c r="G13">
        <v>0.22016974538192713</v>
      </c>
      <c r="H13" s="2">
        <f t="shared" si="2"/>
        <v>22.016974538192713</v>
      </c>
    </row>
    <row r="14" spans="1:8" ht="12.75">
      <c r="A14">
        <v>39</v>
      </c>
      <c r="B14" s="1">
        <v>36</v>
      </c>
      <c r="C14" s="2">
        <f t="shared" si="0"/>
        <v>75</v>
      </c>
      <c r="D14">
        <v>0.9360747820254862</v>
      </c>
      <c r="E14" s="2">
        <f t="shared" si="1"/>
        <v>80.1218037705432</v>
      </c>
      <c r="G14">
        <v>0.22642648686726374</v>
      </c>
      <c r="H14" s="2">
        <f t="shared" si="2"/>
        <v>22.642648686726375</v>
      </c>
    </row>
    <row r="17" spans="1:7" ht="12.75">
      <c r="A17">
        <v>159.43666666666667</v>
      </c>
      <c r="B17">
        <v>0.6736250838363514</v>
      </c>
      <c r="C17" s="2">
        <f>A17/B17</f>
        <v>236.68457498444306</v>
      </c>
      <c r="E17">
        <v>182.02</v>
      </c>
      <c r="F17">
        <v>0.6736250838363514</v>
      </c>
      <c r="G17" s="2">
        <f>E17/F17</f>
        <v>270.20965276913506</v>
      </c>
    </row>
    <row r="18" spans="1:7" ht="12.75">
      <c r="A18">
        <v>178.9</v>
      </c>
      <c r="B18">
        <v>0.6952129443326627</v>
      </c>
      <c r="C18" s="2">
        <f aca="true" t="shared" si="3" ref="C18:C30">A18/B18</f>
        <v>257.33122701236056</v>
      </c>
      <c r="E18">
        <v>201.77</v>
      </c>
      <c r="F18">
        <v>0.6952129443326627</v>
      </c>
      <c r="G18" s="2">
        <f aca="true" t="shared" si="4" ref="G18:G27">E18/F18</f>
        <v>290.2276225504974</v>
      </c>
    </row>
    <row r="19" spans="1:7" ht="12.75">
      <c r="A19">
        <v>173.46666666666664</v>
      </c>
      <c r="B19">
        <v>0.7169265593561369</v>
      </c>
      <c r="C19" s="2">
        <f t="shared" si="3"/>
        <v>241.95876746769565</v>
      </c>
      <c r="E19">
        <v>190.4</v>
      </c>
      <c r="F19">
        <v>0.7169265593561369</v>
      </c>
      <c r="G19" s="2">
        <f t="shared" si="4"/>
        <v>265.578109103666</v>
      </c>
    </row>
    <row r="20" spans="1:7" ht="12.75">
      <c r="A20">
        <v>156.86666666666667</v>
      </c>
      <c r="B20">
        <v>0.7354963112005365</v>
      </c>
      <c r="C20" s="2">
        <f t="shared" si="3"/>
        <v>213.280018237775</v>
      </c>
      <c r="E20">
        <v>186.67</v>
      </c>
      <c r="F20">
        <v>0.7354963112005365</v>
      </c>
      <c r="G20" s="2">
        <f t="shared" si="4"/>
        <v>253.8014088681181</v>
      </c>
    </row>
    <row r="21" spans="1:7" ht="12.75">
      <c r="A21">
        <v>158.96666666666667</v>
      </c>
      <c r="B21">
        <v>0.7565811535881958</v>
      </c>
      <c r="C21" s="2">
        <f t="shared" si="3"/>
        <v>210.11185107208158</v>
      </c>
      <c r="E21">
        <v>192.9</v>
      </c>
      <c r="F21">
        <v>0.7565811535881958</v>
      </c>
      <c r="G21" s="2">
        <f t="shared" si="4"/>
        <v>254.96273477755003</v>
      </c>
    </row>
    <row r="22" spans="1:7" ht="12.75">
      <c r="A22">
        <v>165.83333333333334</v>
      </c>
      <c r="B22">
        <v>0.7771629778672032</v>
      </c>
      <c r="C22" s="2">
        <f t="shared" si="3"/>
        <v>213.3829557713053</v>
      </c>
      <c r="E22">
        <v>197.7</v>
      </c>
      <c r="F22">
        <v>0.7771629778672032</v>
      </c>
      <c r="G22" s="2">
        <f t="shared" si="4"/>
        <v>254.38679611650483</v>
      </c>
    </row>
    <row r="23" spans="1:7" ht="12.75">
      <c r="A23">
        <v>173.23333333333335</v>
      </c>
      <c r="B23">
        <v>0.7993376928236083</v>
      </c>
      <c r="C23" s="2">
        <f t="shared" si="3"/>
        <v>216.72108658031362</v>
      </c>
      <c r="E23">
        <v>203.07</v>
      </c>
      <c r="F23">
        <v>0.7993376928236083</v>
      </c>
      <c r="G23" s="2">
        <f t="shared" si="4"/>
        <v>254.04782211967066</v>
      </c>
    </row>
    <row r="24" spans="1:7" ht="12.75">
      <c r="A24">
        <v>193.26666666666665</v>
      </c>
      <c r="B24">
        <v>0.8135898725687458</v>
      </c>
      <c r="C24" s="2">
        <f t="shared" si="3"/>
        <v>237.5480241125251</v>
      </c>
      <c r="E24">
        <v>218.1</v>
      </c>
      <c r="F24">
        <v>0.8135898725687458</v>
      </c>
      <c r="G24" s="2">
        <f t="shared" si="4"/>
        <v>268.07118347158536</v>
      </c>
    </row>
    <row r="25" spans="1:7" ht="12.75">
      <c r="A25">
        <v>232.4</v>
      </c>
      <c r="B25">
        <v>0.8276743796109992</v>
      </c>
      <c r="C25" s="2">
        <f t="shared" si="3"/>
        <v>280.7867510762219</v>
      </c>
      <c r="E25">
        <v>273.1</v>
      </c>
      <c r="F25">
        <v>0.8276743796109992</v>
      </c>
      <c r="G25" s="2">
        <f t="shared" si="4"/>
        <v>329.96067865282356</v>
      </c>
    </row>
    <row r="26" spans="1:7" ht="12.75">
      <c r="A26">
        <v>286.16666666666663</v>
      </c>
      <c r="B26">
        <v>0.8515677397719651</v>
      </c>
      <c r="C26" s="2">
        <f t="shared" si="3"/>
        <v>336.04686192468614</v>
      </c>
      <c r="E26">
        <v>313.43</v>
      </c>
      <c r="F26">
        <v>0.8515677397719651</v>
      </c>
      <c r="G26" s="2">
        <f t="shared" si="4"/>
        <v>368.0623224218558</v>
      </c>
    </row>
    <row r="27" spans="1:7" ht="12.75">
      <c r="A27">
        <v>300.8</v>
      </c>
      <c r="B27">
        <v>0.880742790073776</v>
      </c>
      <c r="C27" s="2">
        <f t="shared" si="3"/>
        <v>341.52990338394176</v>
      </c>
      <c r="E27">
        <v>335.7</v>
      </c>
      <c r="F27">
        <v>0.880742790073776</v>
      </c>
      <c r="G27" s="2">
        <f t="shared" si="4"/>
        <v>381.15554709437913</v>
      </c>
    </row>
    <row r="28" spans="1:3" ht="12.75">
      <c r="A28">
        <v>315.2</v>
      </c>
      <c r="B28">
        <v>0.8963363514419853</v>
      </c>
      <c r="C28" s="2">
        <f t="shared" si="3"/>
        <v>351.65370621521765</v>
      </c>
    </row>
    <row r="29" spans="1:3" ht="12.75">
      <c r="A29">
        <v>336.6333333333333</v>
      </c>
      <c r="B29">
        <v>0.9160378940308518</v>
      </c>
      <c r="C29" s="2">
        <f t="shared" si="3"/>
        <v>367.4884363702924</v>
      </c>
    </row>
    <row r="30" spans="1:3" ht="12.75">
      <c r="A30">
        <v>340.8666666666667</v>
      </c>
      <c r="B30">
        <v>0.9360747820254862</v>
      </c>
      <c r="C30" s="2">
        <f t="shared" si="3"/>
        <v>364.1446957144777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2006-01-31T18:54:53Z</dcterms:created>
  <dcterms:modified xsi:type="dcterms:W3CDTF">2009-06-04T16:29:17Z</dcterms:modified>
  <cp:category/>
  <cp:version/>
  <cp:contentType/>
  <cp:contentStatus/>
</cp:coreProperties>
</file>